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районы'!$B$1:$P$31</definedName>
  </definedNames>
  <calcPr fullCalcOnLoad="1"/>
</workbook>
</file>

<file path=xl/sharedStrings.xml><?xml version="1.0" encoding="utf-8"?>
<sst xmlns="http://schemas.openxmlformats.org/spreadsheetml/2006/main" count="49" uniqueCount="43">
  <si>
    <t>Сведения о среднемесячной заработной плате работников  муниципальных учреждений образования</t>
  </si>
  <si>
    <t>Всего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</si>
  <si>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</si>
  <si>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</si>
  <si>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</si>
  <si>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</si>
  <si>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</si>
  <si>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подпись</t>
  </si>
  <si>
    <t>Исполнитель</t>
  </si>
  <si>
    <t>внешних совместителей</t>
  </si>
  <si>
    <t>административно-управленческий персонал</t>
  </si>
  <si>
    <t>за счет средств бюджетов всех уровней (субсидий)</t>
  </si>
  <si>
    <t>ОМС</t>
  </si>
  <si>
    <t>средства от приносящей доход деятельности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</si>
  <si>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</si>
  <si>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</si>
  <si>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</si>
  <si>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</si>
  <si>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</si>
  <si>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</si>
  <si>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</si>
  <si>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</si>
  <si>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</si>
  <si>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</si>
  <si>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</si>
  <si>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</si>
  <si>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</si>
  <si>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</si>
  <si>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</si>
  <si>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</si>
  <si>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</si>
  <si>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</si>
  <si>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</si>
  <si>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СПИСОЧНОГО СОСТАВА</t>
  </si>
  <si>
    <t>ВНЕШНИЕ СОВМЕСТИТЕЛИ</t>
  </si>
  <si>
    <t xml:space="preserve">заполнять с одним знаком после запятой </t>
  </si>
  <si>
    <t>телефон</t>
  </si>
  <si>
    <t>дата</t>
  </si>
  <si>
    <t>списочного состава (без внешних совместителей)</t>
  </si>
  <si>
    <r>
      <rPr>
        <b/>
        <sz val="10"/>
        <rFont val="Times New Roman"/>
        <family val="1"/>
      </rPr>
      <t xml:space="preserve">Среднемесячная заработная плата внешних совместителей  </t>
    </r>
    <r>
      <rPr>
        <sz val="10"/>
        <rFont val="Times New Roman"/>
        <family val="1"/>
      </rPr>
      <t xml:space="preserve">              (</t>
    </r>
    <r>
      <rPr>
        <sz val="10"/>
        <color indexed="10"/>
        <rFont val="Times New Roman"/>
        <family val="1"/>
      </rPr>
      <t>НЕ ДОЛЖНА БЫТЬ МЕНЬШЕ МИНИМАЛЬНОЙ ОПЛАТЫ ТРУДА 9489)</t>
    </r>
  </si>
  <si>
    <t>Отчет за март 2018 год</t>
  </si>
  <si>
    <r>
      <t xml:space="preserve">Среднемесячная численность работников за отчетный период </t>
    </r>
    <r>
      <rPr>
        <b/>
        <sz val="12"/>
        <color indexed="10"/>
        <rFont val="Times New Roman"/>
        <family val="1"/>
      </rPr>
      <t>(март)</t>
    </r>
  </si>
  <si>
    <t>МАОУ СОШ №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</si>
</sst>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8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4" fillId="34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0" borderId="0" xfId="0" applyFont="1" applyAlignment="1">
      <alignment/>
    </xf>
    <xf numFmtId="0" fontId="0" fillId="36" borderId="25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2" fontId="0" fillId="36" borderId="25" xfId="0" applyNumberFormat="1" applyFont="1" applyFill="1" applyBorder="1" applyAlignment="1">
      <alignment/>
    </xf>
    <xf numFmtId="2" fontId="4" fillId="36" borderId="18" xfId="0" applyNumberFormat="1" applyFont="1" applyFill="1" applyBorder="1" applyAlignment="1">
      <alignment/>
    </xf>
    <xf numFmtId="2" fontId="0" fillId="36" borderId="31" xfId="0" applyNumberFormat="1" applyFill="1" applyBorder="1" applyAlignment="1">
      <alignment/>
    </xf>
    <xf numFmtId="0" fontId="4" fillId="36" borderId="25" xfId="0" applyFont="1" applyFill="1" applyBorder="1" applyAlignment="1">
      <alignment/>
    </xf>
    <xf numFmtId="0" fontId="0" fillId="0" borderId="25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4" fillId="0" borderId="18" xfId="0" applyNumberFormat="1" applyFont="1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2" fontId="4" fillId="37" borderId="18" xfId="0" applyNumberFormat="1" applyFont="1" applyFill="1" applyBorder="1" applyAlignment="1">
      <alignment/>
    </xf>
    <xf numFmtId="2" fontId="0" fillId="37" borderId="31" xfId="0" applyNumberFormat="1" applyFill="1" applyBorder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 applyProtection="1">
      <alignment/>
      <protection locked="0"/>
    </xf>
    <xf numFmtId="2" fontId="4" fillId="0" borderId="35" xfId="0" applyNumberFormat="1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 applyProtection="1">
      <alignment/>
      <protection locked="0"/>
    </xf>
    <xf numFmtId="2" fontId="4" fillId="0" borderId="37" xfId="0" applyNumberFormat="1" applyFont="1" applyFill="1" applyBorder="1" applyAlignment="1">
      <alignment/>
    </xf>
    <xf numFmtId="168" fontId="0" fillId="36" borderId="38" xfId="0" applyNumberFormat="1" applyFont="1" applyFill="1" applyBorder="1" applyAlignment="1">
      <alignment/>
    </xf>
    <xf numFmtId="168" fontId="0" fillId="36" borderId="25" xfId="0" applyNumberFormat="1" applyFont="1" applyFill="1" applyBorder="1" applyAlignment="1">
      <alignment/>
    </xf>
    <xf numFmtId="168" fontId="0" fillId="0" borderId="38" xfId="0" applyNumberFormat="1" applyFont="1" applyFill="1" applyBorder="1" applyAlignment="1">
      <alignment/>
    </xf>
    <xf numFmtId="168" fontId="0" fillId="0" borderId="25" xfId="0" applyNumberFormat="1" applyFont="1" applyFill="1" applyBorder="1" applyAlignment="1" applyProtection="1">
      <alignment/>
      <protection locked="0"/>
    </xf>
    <xf numFmtId="168" fontId="0" fillId="0" borderId="25" xfId="0" applyNumberFormat="1" applyFont="1" applyFill="1" applyBorder="1" applyAlignment="1">
      <alignment/>
    </xf>
    <xf numFmtId="168" fontId="0" fillId="37" borderId="38" xfId="0" applyNumberFormat="1" applyFont="1" applyFill="1" applyBorder="1" applyAlignment="1">
      <alignment/>
    </xf>
    <xf numFmtId="168" fontId="0" fillId="37" borderId="25" xfId="0" applyNumberFormat="1" applyFont="1" applyFill="1" applyBorder="1" applyAlignment="1">
      <alignment/>
    </xf>
    <xf numFmtId="168" fontId="0" fillId="0" borderId="39" xfId="0" applyNumberFormat="1" applyFont="1" applyFill="1" applyBorder="1" applyAlignment="1">
      <alignment/>
    </xf>
    <xf numFmtId="168" fontId="0" fillId="0" borderId="26" xfId="0" applyNumberFormat="1" applyFont="1" applyFill="1" applyBorder="1" applyAlignment="1" applyProtection="1">
      <alignment/>
      <protection locked="0"/>
    </xf>
    <xf numFmtId="168" fontId="0" fillId="0" borderId="40" xfId="0" applyNumberFormat="1" applyFont="1" applyFill="1" applyBorder="1" applyAlignment="1">
      <alignment/>
    </xf>
    <xf numFmtId="168" fontId="0" fillId="0" borderId="20" xfId="0" applyNumberFormat="1" applyFont="1" applyFill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0"/>
  <sheetViews>
    <sheetView tabSelected="1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8" sqref="N18"/>
    </sheetView>
  </sheetViews>
  <sheetFormatPr defaultColWidth="8.88671875" defaultRowHeight="18.75"/>
  <cols>
    <col min="1" max="1" width="2.5546875" style="14" customWidth="1"/>
    <col min="2" max="2" width="30.3359375" style="3" customWidth="1"/>
    <col min="3" max="3" width="7.3359375" style="3" customWidth="1"/>
    <col min="4" max="5" width="8.21484375" style="3" customWidth="1"/>
    <col min="6" max="6" width="11.88671875" style="3" customWidth="1"/>
    <col min="7" max="7" width="10.99609375" style="3" customWidth="1"/>
    <col min="8" max="8" width="11.6640625" style="3" customWidth="1"/>
    <col min="9" max="9" width="11.5546875" style="3" customWidth="1"/>
    <col min="10" max="10" width="4.99609375" style="3" customWidth="1"/>
    <col min="11" max="11" width="11.10546875" style="3" customWidth="1"/>
    <col min="12" max="12" width="10.99609375" style="3" customWidth="1"/>
    <col min="13" max="13" width="4.6640625" style="3" customWidth="1"/>
    <col min="14" max="14" width="11.21484375" style="0" customWidth="1"/>
    <col min="15" max="15" width="12.4453125" style="0" customWidth="1"/>
    <col min="16" max="16" width="10.6640625" style="0" customWidth="1"/>
  </cols>
  <sheetData>
    <row r="1" spans="1:13" s="3" customFormat="1" ht="30" customHeight="1" thickBot="1">
      <c r="A1" s="1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3" customFormat="1" ht="18.75" customHeight="1" hidden="1">
      <c r="A2" s="4"/>
      <c r="B2" s="10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6" s="3" customFormat="1" ht="23.25" customHeight="1" thickBot="1">
      <c r="A3" s="5"/>
      <c r="B3" s="6"/>
      <c r="C3" s="90" t="s">
        <v>40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42"/>
    </row>
    <row r="4" spans="1:16" s="3" customFormat="1" ht="48" customHeight="1" thickBot="1">
      <c r="A4" s="7"/>
      <c r="B4" s="87" t="s">
        <v>42</v>
      </c>
      <c r="C4" s="104" t="s">
        <v>41</v>
      </c>
      <c r="D4" s="105"/>
      <c r="E4" s="105"/>
      <c r="F4" s="108" t="s">
        <v>30</v>
      </c>
      <c r="G4" s="109"/>
      <c r="H4" s="110"/>
      <c r="I4" s="108" t="s">
        <v>31</v>
      </c>
      <c r="J4" s="109"/>
      <c r="K4" s="109"/>
      <c r="L4" s="109"/>
      <c r="M4" s="109"/>
      <c r="N4" s="109"/>
      <c r="O4" s="99" t="s">
        <v>32</v>
      </c>
      <c r="P4" s="89" t="s">
        <v>39</v>
      </c>
    </row>
    <row r="5" spans="1:16" s="3" customFormat="1" ht="42.75" customHeight="1">
      <c r="A5" s="7"/>
      <c r="B5" s="87"/>
      <c r="C5" s="106" t="s">
        <v>1</v>
      </c>
      <c r="D5" s="39" t="s">
        <v>33</v>
      </c>
      <c r="E5" s="40" t="s">
        <v>34</v>
      </c>
      <c r="F5" s="94" t="s">
        <v>38</v>
      </c>
      <c r="G5" s="95"/>
      <c r="H5" s="92" t="s">
        <v>9</v>
      </c>
      <c r="I5" s="96" t="s">
        <v>28</v>
      </c>
      <c r="J5" s="97"/>
      <c r="K5" s="98"/>
      <c r="L5" s="96" t="s">
        <v>29</v>
      </c>
      <c r="M5" s="97"/>
      <c r="N5" s="98"/>
      <c r="O5" s="100"/>
      <c r="P5" s="89"/>
    </row>
    <row r="6" spans="1:16" s="3" customFormat="1" ht="93.75" customHeight="1" thickBot="1">
      <c r="A6" s="8"/>
      <c r="B6" s="88"/>
      <c r="C6" s="107"/>
      <c r="D6" s="35" t="s">
        <v>35</v>
      </c>
      <c r="E6" s="36" t="s">
        <v>35</v>
      </c>
      <c r="F6" s="23" t="s">
        <v>14</v>
      </c>
      <c r="G6" s="20" t="s">
        <v>15</v>
      </c>
      <c r="H6" s="93"/>
      <c r="I6" s="19" t="s">
        <v>11</v>
      </c>
      <c r="J6" s="22" t="s">
        <v>12</v>
      </c>
      <c r="K6" s="21" t="s">
        <v>13</v>
      </c>
      <c r="L6" s="19" t="s">
        <v>11</v>
      </c>
      <c r="M6" s="22" t="s">
        <v>12</v>
      </c>
      <c r="N6" s="21" t="s">
        <v>13</v>
      </c>
      <c r="O6" s="101"/>
      <c r="P6" s="89"/>
    </row>
    <row r="7" spans="1:16" ht="19.5" thickBot="1">
      <c r="A7" s="9">
        <v>1</v>
      </c>
      <c r="B7" s="10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9">
        <v>9</v>
      </c>
      <c r="J7" s="17">
        <v>10</v>
      </c>
      <c r="K7" s="17">
        <v>11</v>
      </c>
      <c r="L7" s="18">
        <v>12</v>
      </c>
      <c r="M7" s="17">
        <v>13</v>
      </c>
      <c r="N7" s="18">
        <v>14</v>
      </c>
      <c r="O7" s="41">
        <v>15</v>
      </c>
      <c r="P7" s="43"/>
    </row>
    <row r="8" spans="1:16" ht="1.5" customHeight="1" thickBot="1">
      <c r="A8" s="32"/>
      <c r="B8" s="24" t="s">
        <v>21</v>
      </c>
      <c r="C8" s="24">
        <f aca="true" t="shared" si="0" ref="C8:C22">D8+E8</f>
        <v>0</v>
      </c>
      <c r="D8" s="24"/>
      <c r="E8" s="24"/>
      <c r="F8" s="24"/>
      <c r="G8" s="24"/>
      <c r="H8" s="24"/>
      <c r="I8" s="24"/>
      <c r="J8" s="25"/>
      <c r="K8" s="26"/>
      <c r="L8" s="24"/>
      <c r="M8" s="27"/>
      <c r="N8" s="24"/>
      <c r="O8" s="25" t="e">
        <f>F8/D8/2</f>
        <v>#DIV/0!</v>
      </c>
      <c r="P8" s="44"/>
    </row>
    <row r="9" spans="1:16" ht="3" customHeight="1" thickBot="1">
      <c r="A9" s="32"/>
      <c r="B9" s="24" t="s">
        <v>22</v>
      </c>
      <c r="C9" s="24">
        <f t="shared" si="0"/>
        <v>0</v>
      </c>
      <c r="D9" s="24"/>
      <c r="E9" s="24"/>
      <c r="F9" s="24"/>
      <c r="G9" s="24"/>
      <c r="H9" s="24"/>
      <c r="I9" s="24"/>
      <c r="J9" s="25"/>
      <c r="K9" s="26"/>
      <c r="L9" s="24"/>
      <c r="M9" s="27"/>
      <c r="N9" s="24"/>
      <c r="O9" s="25" t="e">
        <f>F9/D9/2</f>
        <v>#DIV/0!</v>
      </c>
      <c r="P9" s="44"/>
    </row>
    <row r="10" spans="1:61" s="30" customFormat="1" ht="24" customHeight="1" thickBot="1">
      <c r="A10" s="29">
        <v>2</v>
      </c>
      <c r="B10" s="52" t="s">
        <v>3</v>
      </c>
      <c r="C10" s="76">
        <f>D10+E10</f>
        <v>39.5</v>
      </c>
      <c r="D10" s="77">
        <f>D11+D12+D13+D17+D18+D19+D20</f>
        <v>36</v>
      </c>
      <c r="E10" s="77">
        <f>E11+E12+E13+E17+E18+E19+E20</f>
        <v>3.5</v>
      </c>
      <c r="F10" s="47">
        <f aca="true" t="shared" si="1" ref="F10:N10">F11+F12+F13+F17+F18+F19+F20</f>
        <v>860232</v>
      </c>
      <c r="G10" s="46">
        <f t="shared" si="1"/>
        <v>0</v>
      </c>
      <c r="H10" s="46">
        <f t="shared" si="1"/>
        <v>35008</v>
      </c>
      <c r="I10" s="48">
        <f t="shared" si="1"/>
        <v>852232</v>
      </c>
      <c r="J10" s="48">
        <f t="shared" si="1"/>
        <v>0</v>
      </c>
      <c r="K10" s="46">
        <f t="shared" si="1"/>
        <v>8000</v>
      </c>
      <c r="L10" s="49">
        <f t="shared" si="1"/>
        <v>35008</v>
      </c>
      <c r="M10" s="46">
        <f t="shared" si="1"/>
        <v>0</v>
      </c>
      <c r="N10" s="46">
        <f t="shared" si="1"/>
        <v>0</v>
      </c>
      <c r="O10" s="50">
        <f>F10/D10</f>
        <v>23895.333333333332</v>
      </c>
      <c r="P10" s="51">
        <f>H10/E10</f>
        <v>10002.285714285714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22.5" customHeight="1" thickBot="1">
      <c r="A11" s="11"/>
      <c r="B11" s="28" t="s">
        <v>2</v>
      </c>
      <c r="C11" s="78">
        <f t="shared" si="0"/>
        <v>1</v>
      </c>
      <c r="D11" s="79">
        <v>1</v>
      </c>
      <c r="E11" s="79"/>
      <c r="F11" s="54">
        <f>I11+K11</f>
        <v>58412</v>
      </c>
      <c r="G11" s="53"/>
      <c r="H11" s="55">
        <f>L11+N11</f>
        <v>0</v>
      </c>
      <c r="I11" s="56">
        <v>58412</v>
      </c>
      <c r="J11" s="56"/>
      <c r="K11" s="53"/>
      <c r="L11" s="57"/>
      <c r="M11" s="53"/>
      <c r="N11" s="57"/>
      <c r="O11" s="58">
        <f>F11/D11</f>
        <v>58412</v>
      </c>
      <c r="P11" s="59" t="e">
        <f aca="true" t="shared" si="2" ref="P11:P27">H11/E11</f>
        <v>#DIV/0!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22.5" customHeight="1" thickBot="1">
      <c r="A12" s="11"/>
      <c r="B12" s="28" t="s">
        <v>10</v>
      </c>
      <c r="C12" s="78">
        <f t="shared" si="0"/>
        <v>2</v>
      </c>
      <c r="D12" s="79">
        <v>2</v>
      </c>
      <c r="E12" s="79"/>
      <c r="F12" s="54">
        <f>I12+K12</f>
        <v>59796</v>
      </c>
      <c r="G12" s="53"/>
      <c r="H12" s="55">
        <f>L12+N12</f>
        <v>0</v>
      </c>
      <c r="I12" s="56">
        <v>59796</v>
      </c>
      <c r="J12" s="56"/>
      <c r="K12" s="53"/>
      <c r="L12" s="53"/>
      <c r="M12" s="53"/>
      <c r="N12" s="53"/>
      <c r="O12" s="58">
        <f aca="true" t="shared" si="3" ref="O12:O22">F12/D12</f>
        <v>29898</v>
      </c>
      <c r="P12" s="59" t="e">
        <f t="shared" si="2"/>
        <v>#DIV/0!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22.5" customHeight="1" thickBot="1">
      <c r="A13" s="11"/>
      <c r="B13" s="28" t="s">
        <v>16</v>
      </c>
      <c r="C13" s="78">
        <f t="shared" si="0"/>
        <v>25</v>
      </c>
      <c r="D13" s="80">
        <f>D14+D15+D16</f>
        <v>25</v>
      </c>
      <c r="E13" s="80">
        <f>E14+E15+E16</f>
        <v>0</v>
      </c>
      <c r="F13" s="54">
        <f aca="true" t="shared" si="4" ref="F13:N13">F14+F15+F16</f>
        <v>647000</v>
      </c>
      <c r="G13" s="55">
        <f t="shared" si="4"/>
        <v>0</v>
      </c>
      <c r="H13" s="55">
        <f t="shared" si="4"/>
        <v>0</v>
      </c>
      <c r="I13" s="60">
        <f t="shared" si="4"/>
        <v>639000</v>
      </c>
      <c r="J13" s="60">
        <f t="shared" si="4"/>
        <v>0</v>
      </c>
      <c r="K13" s="55">
        <f t="shared" si="4"/>
        <v>8000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8">
        <f t="shared" si="3"/>
        <v>25880</v>
      </c>
      <c r="P13" s="59" t="e">
        <f t="shared" si="2"/>
        <v>#DIV/0!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22.5" customHeight="1" thickBot="1">
      <c r="A14" s="11"/>
      <c r="B14" s="28" t="s">
        <v>23</v>
      </c>
      <c r="C14" s="78">
        <f t="shared" si="0"/>
        <v>24</v>
      </c>
      <c r="D14" s="79">
        <v>24</v>
      </c>
      <c r="E14" s="79"/>
      <c r="F14" s="54">
        <f>I14+K14</f>
        <v>601084</v>
      </c>
      <c r="G14" s="53"/>
      <c r="H14" s="55">
        <f>L14+N14</f>
        <v>0</v>
      </c>
      <c r="I14" s="56">
        <v>593084</v>
      </c>
      <c r="J14" s="56"/>
      <c r="K14" s="53">
        <v>8000</v>
      </c>
      <c r="L14" s="53"/>
      <c r="M14" s="53"/>
      <c r="N14" s="53"/>
      <c r="O14" s="58">
        <f t="shared" si="3"/>
        <v>25045.166666666668</v>
      </c>
      <c r="P14" s="59" t="e">
        <f t="shared" si="2"/>
        <v>#DIV/0!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22.5" customHeight="1" thickBot="1">
      <c r="A15" s="11"/>
      <c r="B15" s="28" t="s">
        <v>24</v>
      </c>
      <c r="C15" s="78">
        <f t="shared" si="0"/>
        <v>0</v>
      </c>
      <c r="D15" s="79"/>
      <c r="E15" s="79"/>
      <c r="F15" s="54">
        <f>I15+K15</f>
        <v>0</v>
      </c>
      <c r="G15" s="53"/>
      <c r="H15" s="55">
        <f>L15+N15</f>
        <v>0</v>
      </c>
      <c r="I15" s="56"/>
      <c r="J15" s="56"/>
      <c r="K15" s="53"/>
      <c r="L15" s="53"/>
      <c r="M15" s="53"/>
      <c r="N15" s="53"/>
      <c r="O15" s="58" t="e">
        <f t="shared" si="3"/>
        <v>#DIV/0!</v>
      </c>
      <c r="P15" s="59" t="e">
        <f t="shared" si="2"/>
        <v>#DIV/0!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ht="22.5" customHeight="1" thickBot="1">
      <c r="A16" s="11"/>
      <c r="B16" s="28" t="s">
        <v>25</v>
      </c>
      <c r="C16" s="78">
        <f t="shared" si="0"/>
        <v>1</v>
      </c>
      <c r="D16" s="79">
        <v>1</v>
      </c>
      <c r="E16" s="79"/>
      <c r="F16" s="54">
        <f aca="true" t="shared" si="5" ref="F16:F22">I16+K16</f>
        <v>45916</v>
      </c>
      <c r="G16" s="53"/>
      <c r="H16" s="55">
        <f aca="true" t="shared" si="6" ref="H16:H22">L16+N16</f>
        <v>0</v>
      </c>
      <c r="I16" s="56">
        <v>45916</v>
      </c>
      <c r="J16" s="56"/>
      <c r="K16" s="53"/>
      <c r="L16" s="53"/>
      <c r="M16" s="53"/>
      <c r="N16" s="53"/>
      <c r="O16" s="58">
        <f t="shared" si="3"/>
        <v>45916</v>
      </c>
      <c r="P16" s="59" t="e">
        <f t="shared" si="2"/>
        <v>#DIV/0!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22.5" customHeight="1" thickBot="1">
      <c r="A17" s="11"/>
      <c r="B17" s="28" t="s">
        <v>18</v>
      </c>
      <c r="C17" s="78">
        <f t="shared" si="0"/>
        <v>1</v>
      </c>
      <c r="D17" s="79">
        <v>1</v>
      </c>
      <c r="E17" s="79"/>
      <c r="F17" s="54">
        <f t="shared" si="5"/>
        <v>9978</v>
      </c>
      <c r="G17" s="53"/>
      <c r="H17" s="55">
        <f t="shared" si="6"/>
        <v>0</v>
      </c>
      <c r="I17" s="56">
        <v>9978</v>
      </c>
      <c r="J17" s="56"/>
      <c r="K17" s="53"/>
      <c r="L17" s="53"/>
      <c r="M17" s="53"/>
      <c r="N17" s="53"/>
      <c r="O17" s="58">
        <f t="shared" si="3"/>
        <v>9978</v>
      </c>
      <c r="P17" s="59" t="e">
        <f t="shared" si="2"/>
        <v>#DIV/0!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22.5" customHeight="1" thickBot="1">
      <c r="A18" s="11"/>
      <c r="B18" s="28" t="s">
        <v>19</v>
      </c>
      <c r="C18" s="78">
        <f t="shared" si="0"/>
        <v>0</v>
      </c>
      <c r="D18" s="79"/>
      <c r="E18" s="79"/>
      <c r="F18" s="54">
        <f t="shared" si="5"/>
        <v>0</v>
      </c>
      <c r="G18" s="53"/>
      <c r="H18" s="55">
        <f t="shared" si="6"/>
        <v>0</v>
      </c>
      <c r="I18" s="56"/>
      <c r="J18" s="56"/>
      <c r="K18" s="53"/>
      <c r="L18" s="53"/>
      <c r="M18" s="53"/>
      <c r="N18" s="53"/>
      <c r="O18" s="58" t="e">
        <f t="shared" si="3"/>
        <v>#DIV/0!</v>
      </c>
      <c r="P18" s="59" t="e">
        <f t="shared" si="2"/>
        <v>#DIV/0!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22.5" customHeight="1" thickBot="1">
      <c r="A19" s="11"/>
      <c r="B19" s="28" t="s">
        <v>20</v>
      </c>
      <c r="C19" s="78">
        <f t="shared" si="0"/>
        <v>0</v>
      </c>
      <c r="D19" s="79"/>
      <c r="E19" s="79"/>
      <c r="F19" s="54">
        <f t="shared" si="5"/>
        <v>0</v>
      </c>
      <c r="G19" s="53"/>
      <c r="H19" s="55">
        <f t="shared" si="6"/>
        <v>0</v>
      </c>
      <c r="I19" s="56"/>
      <c r="J19" s="56"/>
      <c r="K19" s="53"/>
      <c r="L19" s="53"/>
      <c r="M19" s="53"/>
      <c r="N19" s="53"/>
      <c r="O19" s="58" t="e">
        <f t="shared" si="3"/>
        <v>#DIV/0!</v>
      </c>
      <c r="P19" s="59" t="e">
        <f t="shared" si="2"/>
        <v>#DIV/0!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22.5" customHeight="1" thickBot="1">
      <c r="A20" s="11"/>
      <c r="B20" s="28" t="s">
        <v>17</v>
      </c>
      <c r="C20" s="78">
        <f t="shared" si="0"/>
        <v>10.5</v>
      </c>
      <c r="D20" s="80">
        <f aca="true" t="shared" si="7" ref="D20:N20">D21+D22</f>
        <v>7</v>
      </c>
      <c r="E20" s="80">
        <f t="shared" si="7"/>
        <v>3.5</v>
      </c>
      <c r="F20" s="54">
        <f t="shared" si="7"/>
        <v>85046</v>
      </c>
      <c r="G20" s="55">
        <f t="shared" si="7"/>
        <v>0</v>
      </c>
      <c r="H20" s="55">
        <f t="shared" si="7"/>
        <v>35008</v>
      </c>
      <c r="I20" s="60">
        <f t="shared" si="7"/>
        <v>85046</v>
      </c>
      <c r="J20" s="60">
        <f t="shared" si="7"/>
        <v>0</v>
      </c>
      <c r="K20" s="55">
        <f t="shared" si="7"/>
        <v>0</v>
      </c>
      <c r="L20" s="55">
        <f t="shared" si="7"/>
        <v>35008</v>
      </c>
      <c r="M20" s="55">
        <f t="shared" si="7"/>
        <v>0</v>
      </c>
      <c r="N20" s="55">
        <f t="shared" si="7"/>
        <v>0</v>
      </c>
      <c r="O20" s="58">
        <f t="shared" si="3"/>
        <v>12149.42857142857</v>
      </c>
      <c r="P20" s="59">
        <f t="shared" si="2"/>
        <v>10002.285714285714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22.5" customHeight="1" thickBot="1">
      <c r="A21" s="11"/>
      <c r="B21" s="28" t="s">
        <v>26</v>
      </c>
      <c r="C21" s="78">
        <f t="shared" si="0"/>
        <v>0</v>
      </c>
      <c r="D21" s="79"/>
      <c r="E21" s="79"/>
      <c r="F21" s="54">
        <f t="shared" si="5"/>
        <v>0</v>
      </c>
      <c r="G21" s="53"/>
      <c r="H21" s="55">
        <f t="shared" si="6"/>
        <v>0</v>
      </c>
      <c r="I21" s="56"/>
      <c r="J21" s="56"/>
      <c r="K21" s="53"/>
      <c r="L21" s="53"/>
      <c r="M21" s="53"/>
      <c r="N21" s="53"/>
      <c r="O21" s="58" t="e">
        <f t="shared" si="3"/>
        <v>#DIV/0!</v>
      </c>
      <c r="P21" s="59" t="e">
        <f t="shared" si="2"/>
        <v>#DIV/0!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22.5" customHeight="1" thickBot="1">
      <c r="A22" s="11"/>
      <c r="B22" s="28" t="s">
        <v>27</v>
      </c>
      <c r="C22" s="78">
        <f t="shared" si="0"/>
        <v>10.5</v>
      </c>
      <c r="D22" s="79">
        <v>7</v>
      </c>
      <c r="E22" s="79">
        <v>3.5</v>
      </c>
      <c r="F22" s="54">
        <f t="shared" si="5"/>
        <v>85046</v>
      </c>
      <c r="G22" s="53"/>
      <c r="H22" s="55">
        <f t="shared" si="6"/>
        <v>35008</v>
      </c>
      <c r="I22" s="56">
        <v>85046</v>
      </c>
      <c r="J22" s="56"/>
      <c r="K22" s="53"/>
      <c r="L22" s="53">
        <v>35008</v>
      </c>
      <c r="M22" s="53"/>
      <c r="N22" s="53"/>
      <c r="O22" s="58">
        <f t="shared" si="3"/>
        <v>12149.42857142857</v>
      </c>
      <c r="P22" s="59">
        <f t="shared" si="2"/>
        <v>10002.285714285714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36" s="34" customFormat="1" ht="22.5" customHeight="1" thickBot="1">
      <c r="A23" s="33">
        <v>4</v>
      </c>
      <c r="B23" s="61" t="s">
        <v>4</v>
      </c>
      <c r="C23" s="81">
        <f>D23+E23</f>
        <v>0</v>
      </c>
      <c r="D23" s="82">
        <f aca="true" t="shared" si="8" ref="D23:N23">D24+D25+D26+D27</f>
        <v>0</v>
      </c>
      <c r="E23" s="82">
        <f t="shared" si="8"/>
        <v>0</v>
      </c>
      <c r="F23" s="63">
        <f t="shared" si="8"/>
        <v>0</v>
      </c>
      <c r="G23" s="62">
        <f t="shared" si="8"/>
        <v>0</v>
      </c>
      <c r="H23" s="62">
        <f t="shared" si="8"/>
        <v>0</v>
      </c>
      <c r="I23" s="64">
        <f t="shared" si="8"/>
        <v>0</v>
      </c>
      <c r="J23" s="64">
        <f t="shared" si="8"/>
        <v>0</v>
      </c>
      <c r="K23" s="62">
        <f t="shared" si="8"/>
        <v>0</v>
      </c>
      <c r="L23" s="62">
        <f t="shared" si="8"/>
        <v>0</v>
      </c>
      <c r="M23" s="62">
        <f t="shared" si="8"/>
        <v>0</v>
      </c>
      <c r="N23" s="62">
        <f t="shared" si="8"/>
        <v>0</v>
      </c>
      <c r="O23" s="65" t="e">
        <f>F23/D23</f>
        <v>#DIV/0!</v>
      </c>
      <c r="P23" s="66" t="e">
        <f t="shared" si="2"/>
        <v>#DIV/0!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61" ht="22.5" customHeight="1" thickBot="1">
      <c r="A24" s="11"/>
      <c r="B24" s="28" t="s">
        <v>2</v>
      </c>
      <c r="C24" s="78">
        <f>D24+E24</f>
        <v>0</v>
      </c>
      <c r="D24" s="79"/>
      <c r="E24" s="79"/>
      <c r="F24" s="54">
        <f>I24+K24</f>
        <v>0</v>
      </c>
      <c r="G24" s="53"/>
      <c r="H24" s="55">
        <f>L24+N24</f>
        <v>0</v>
      </c>
      <c r="I24" s="56"/>
      <c r="J24" s="56"/>
      <c r="K24" s="53"/>
      <c r="L24" s="53"/>
      <c r="M24" s="53"/>
      <c r="N24" s="53"/>
      <c r="O24" s="58" t="e">
        <f>F24/D24</f>
        <v>#DIV/0!</v>
      </c>
      <c r="P24" s="59" t="e">
        <f t="shared" si="2"/>
        <v>#DIV/0!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ht="22.5" customHeight="1" thickBot="1">
      <c r="A25" s="11"/>
      <c r="B25" s="28" t="s">
        <v>10</v>
      </c>
      <c r="C25" s="78">
        <f>D25+E25</f>
        <v>0</v>
      </c>
      <c r="D25" s="79"/>
      <c r="E25" s="79"/>
      <c r="F25" s="54">
        <f>I25+K25</f>
        <v>0</v>
      </c>
      <c r="G25" s="53"/>
      <c r="H25" s="55">
        <f>L25+N25</f>
        <v>0</v>
      </c>
      <c r="I25" s="56"/>
      <c r="J25" s="56"/>
      <c r="K25" s="53"/>
      <c r="L25" s="53"/>
      <c r="M25" s="53"/>
      <c r="N25" s="53"/>
      <c r="O25" s="58" t="e">
        <f>F25/D25</f>
        <v>#DIV/0!</v>
      </c>
      <c r="P25" s="59" t="e">
        <f t="shared" si="2"/>
        <v>#DIV/0!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22.5" customHeight="1">
      <c r="A26" s="11"/>
      <c r="B26" s="37" t="s">
        <v>5</v>
      </c>
      <c r="C26" s="83">
        <f>D26+E26</f>
        <v>0</v>
      </c>
      <c r="D26" s="84"/>
      <c r="E26" s="84"/>
      <c r="F26" s="68">
        <f>I26+K26</f>
        <v>0</v>
      </c>
      <c r="G26" s="67"/>
      <c r="H26" s="69">
        <f>L26+N26</f>
        <v>0</v>
      </c>
      <c r="I26" s="70"/>
      <c r="J26" s="70"/>
      <c r="K26" s="67"/>
      <c r="L26" s="67"/>
      <c r="M26" s="67"/>
      <c r="N26" s="67"/>
      <c r="O26" s="71" t="e">
        <f>F26/D26</f>
        <v>#DIV/0!</v>
      </c>
      <c r="P26" s="59" t="e">
        <f t="shared" si="2"/>
        <v>#DIV/0!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ht="22.5" customHeight="1" thickBot="1">
      <c r="A27" s="11"/>
      <c r="B27" s="38" t="s">
        <v>6</v>
      </c>
      <c r="C27" s="85">
        <f>D27+E27</f>
        <v>0</v>
      </c>
      <c r="D27" s="86"/>
      <c r="E27" s="86"/>
      <c r="F27" s="73">
        <f>I27+K27</f>
        <v>0</v>
      </c>
      <c r="G27" s="72"/>
      <c r="H27" s="73">
        <f>L27+N27</f>
        <v>0</v>
      </c>
      <c r="I27" s="74"/>
      <c r="J27" s="74"/>
      <c r="K27" s="72"/>
      <c r="L27" s="72"/>
      <c r="M27" s="72"/>
      <c r="N27" s="72"/>
      <c r="O27" s="75" t="e">
        <f>F27/D27</f>
        <v>#DIV/0!</v>
      </c>
      <c r="P27" s="59" t="e">
        <f t="shared" si="2"/>
        <v>#DIV/0!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6:61" ht="13.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6:36" ht="18.75" customHeight="1">
      <c r="F29" s="45"/>
      <c r="G29" s="45"/>
      <c r="H29" s="45"/>
      <c r="I29" s="45"/>
      <c r="J29" s="45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4:36" ht="13.5" customHeight="1">
      <c r="D30" s="15" t="s">
        <v>8</v>
      </c>
      <c r="E30" s="15"/>
      <c r="F30" s="45"/>
      <c r="G30" s="45"/>
      <c r="H30" s="45"/>
      <c r="I30" s="45"/>
      <c r="J30" s="45"/>
      <c r="K30" s="15"/>
      <c r="L30" s="15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4:36" ht="13.5" customHeight="1">
      <c r="D31" s="15" t="s">
        <v>36</v>
      </c>
      <c r="E31" s="15"/>
      <c r="F31" s="15" t="s">
        <v>37</v>
      </c>
      <c r="G31" s="15"/>
      <c r="H31" s="15"/>
      <c r="I31" s="15" t="s">
        <v>7</v>
      </c>
      <c r="J31" s="45"/>
      <c r="K31" s="15"/>
      <c r="L31" s="1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9:36" ht="13.5" customHeight="1"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3:11" ht="13.5" customHeight="1">
      <c r="C33" s="111"/>
      <c r="D33" s="111"/>
      <c r="E33" s="111"/>
      <c r="F33" s="111"/>
      <c r="G33" s="111"/>
      <c r="H33" s="111"/>
      <c r="I33" s="12"/>
      <c r="J33" s="12"/>
      <c r="K33" s="12"/>
    </row>
    <row r="34" spans="3:11" ht="13.5" customHeight="1">
      <c r="C34" s="112"/>
      <c r="D34" s="112"/>
      <c r="E34" s="112"/>
      <c r="F34" s="112"/>
      <c r="G34" s="112"/>
      <c r="H34" s="112"/>
      <c r="I34" s="13"/>
      <c r="J34" s="13"/>
      <c r="K34" s="13"/>
    </row>
    <row r="35" spans="3:11" ht="13.5" customHeight="1">
      <c r="C35" s="111"/>
      <c r="D35" s="111"/>
      <c r="E35" s="111"/>
      <c r="F35" s="111"/>
      <c r="G35" s="111"/>
      <c r="H35" s="111"/>
      <c r="I35" s="12"/>
      <c r="J35" s="12"/>
      <c r="K35" s="12"/>
    </row>
    <row r="36" spans="3:11" ht="13.5" customHeight="1">
      <c r="C36" s="111"/>
      <c r="D36" s="111"/>
      <c r="E36" s="111"/>
      <c r="F36" s="111"/>
      <c r="G36" s="111"/>
      <c r="H36" s="111"/>
      <c r="I36" s="12"/>
      <c r="J36" s="12"/>
      <c r="K36" s="12"/>
    </row>
    <row r="37" spans="3:11" ht="13.5" customHeight="1">
      <c r="C37" s="111"/>
      <c r="D37" s="111"/>
      <c r="E37" s="111"/>
      <c r="F37" s="111"/>
      <c r="G37" s="111"/>
      <c r="H37" s="111"/>
      <c r="I37" s="12"/>
      <c r="J37" s="12"/>
      <c r="K37" s="12"/>
    </row>
    <row r="38" spans="8:11" ht="13.5" customHeight="1">
      <c r="H38" s="12"/>
      <c r="I38" s="12"/>
      <c r="J38" s="12"/>
      <c r="K38" s="12"/>
    </row>
    <row r="39" spans="8:11" ht="18.75">
      <c r="H39" s="12"/>
      <c r="I39" s="12"/>
      <c r="J39" s="12"/>
      <c r="K39" s="12"/>
    </row>
    <row r="40" spans="3:8" ht="18.75">
      <c r="C40" s="2"/>
      <c r="D40" s="2"/>
      <c r="E40" s="2"/>
      <c r="F40" s="2"/>
      <c r="G40" s="2"/>
      <c r="H40" s="2"/>
    </row>
  </sheetData>
  <sheetProtection password="CC09" sheet="1" formatRows="0" insertColumns="0" insertRows="0" insertHyperlinks="0" deleteColumns="0" deleteRows="0" sort="0" autoFilter="0" pivotTables="0"/>
  <mergeCells count="18">
    <mergeCell ref="B1:M2"/>
    <mergeCell ref="C4:E4"/>
    <mergeCell ref="C5:C6"/>
    <mergeCell ref="F4:H4"/>
    <mergeCell ref="C37:H37"/>
    <mergeCell ref="C35:H35"/>
    <mergeCell ref="C36:H36"/>
    <mergeCell ref="C33:H33"/>
    <mergeCell ref="C34:H34"/>
    <mergeCell ref="I4:N4"/>
    <mergeCell ref="B4:B6"/>
    <mergeCell ref="P4:P6"/>
    <mergeCell ref="C3:O3"/>
    <mergeCell ref="H5:H6"/>
    <mergeCell ref="F5:G5"/>
    <mergeCell ref="I5:K5"/>
    <mergeCell ref="L5:N5"/>
    <mergeCell ref="O4:O6"/>
  </mergeCells>
  <printOptions/>
  <pageMargins left="0.3937007874015748" right="0" top="0.15748031496062992" bottom="0.15748031496062992" header="0" footer="0"/>
  <pageSetup horizontalDpi="600" verticalDpi="600" orientation="landscape" paperSize="9" scale="60" r:id="rId1"/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Бухгалтерия</cp:lastModifiedBy>
  <cp:lastPrinted>2015-03-12T11:54:38Z</cp:lastPrinted>
  <dcterms:created xsi:type="dcterms:W3CDTF">2011-04-01T06:40:59Z</dcterms:created>
  <dcterms:modified xsi:type="dcterms:W3CDTF">2018-04-04T12:19:13Z</dcterms:modified>
  <cp:category/>
  <cp:version/>
  <cp:contentType/>
  <cp:contentStatus/>
</cp:coreProperties>
</file>